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36" windowWidth="8400" windowHeight="4440"/>
  </bookViews>
  <sheets>
    <sheet name="Model" sheetId="1" r:id="rId1"/>
  </sheets>
  <definedNames>
    <definedName name="Capacity">Model!$B$26:$C$26</definedName>
    <definedName name="DebrisGen">Model!$B$34:$C$34</definedName>
    <definedName name="DebrisSent">Model!$B$30:$C$31</definedName>
    <definedName name="LandCap">Model!$F$30:$F$31</definedName>
    <definedName name="SentFrom">Model!$D$30:$D$31</definedName>
    <definedName name="SentTo">Model!$B$32:$C$32</definedName>
    <definedName name="solver_adj" localSheetId="0" hidden="1">Model!$B$22:$C$23,Model!$B$30:$C$31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Model!$B$24:$C$24</definedName>
    <definedName name="solver_lhs2" localSheetId="0" hidden="1">Model!$B$32:$C$32</definedName>
    <definedName name="solver_lhs3" localSheetId="0" hidden="1">Model!$D$22:$D$23</definedName>
    <definedName name="solver_lhs4" localSheetId="0" hidden="1">Model!$D$30:$D$31</definedName>
    <definedName name="solver_lhs5" localSheetId="0" hidden="1">Model!$B$22:$C$23</definedName>
    <definedName name="solver_lhs6" localSheetId="0" hidden="1">Model!$B$30:$C$31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Model!$B$40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o" localSheetId="0" hidden="1">2</definedName>
    <definedName name="solver_rep" localSheetId="0" hidden="1">2</definedName>
    <definedName name="solver_rhs1" localSheetId="0" hidden="1">Model!$B$26:$C$26</definedName>
    <definedName name="solver_rhs2" localSheetId="0" hidden="1">Model!$B$34:$C$34</definedName>
    <definedName name="solver_rhs3" localSheetId="0" hidden="1">Model!$F$22:$F$23</definedName>
    <definedName name="solver_rhs4" localSheetId="0" hidden="1">Model!$F$30:$F$31</definedName>
    <definedName name="solver_rhs5" localSheetId="0" hidden="1">0</definedName>
    <definedName name="solver_rhs6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Cost">Model!$B$40</definedName>
    <definedName name="TransFrom">Model!$D$22:$D$23</definedName>
    <definedName name="TransTo">Model!$B$24:$C$24</definedName>
    <definedName name="WasteAvail">Model!$F$22:$F$23</definedName>
    <definedName name="WasteTrans">Model!$B$22:$C$23</definedName>
  </definedNames>
  <calcPr calcId="152511" iterate="1"/>
</workbook>
</file>

<file path=xl/calcChain.xml><?xml version="1.0" encoding="utf-8"?>
<calcChain xmlns="http://schemas.openxmlformats.org/spreadsheetml/2006/main">
  <c r="C24" i="1" l="1"/>
  <c r="C34" i="1" s="1"/>
  <c r="B24" i="1"/>
  <c r="B36" i="1"/>
  <c r="B40" i="1" s="1"/>
  <c r="B38" i="1"/>
  <c r="B39" i="1"/>
  <c r="D30" i="1"/>
  <c r="D31" i="1"/>
  <c r="B32" i="1"/>
  <c r="C32" i="1"/>
  <c r="B34" i="1"/>
  <c r="D22" i="1"/>
  <c r="D23" i="1"/>
</calcChain>
</file>

<file path=xl/sharedStrings.xml><?xml version="1.0" encoding="utf-8"?>
<sst xmlns="http://schemas.openxmlformats.org/spreadsheetml/2006/main" count="67" uniqueCount="47">
  <si>
    <t>Distances to incinerators</t>
  </si>
  <si>
    <t>Incinerator 1</t>
  </si>
  <si>
    <t>Incinerator 2</t>
  </si>
  <si>
    <t>City 1</t>
  </si>
  <si>
    <t>City 2</t>
  </si>
  <si>
    <t>Landfill 1</t>
  </si>
  <si>
    <t>Landfill 2</t>
  </si>
  <si>
    <t>Cost per ton to incinerate waste</t>
  </si>
  <si>
    <t>Tons of debris per ton of waste after incinerating</t>
  </si>
  <si>
    <t>Cost per ton per mile to transport waste or debris</t>
  </si>
  <si>
    <t>Tons of waste transported from each city to each incinerator</t>
  </si>
  <si>
    <t>Total</t>
  </si>
  <si>
    <t>Available</t>
  </si>
  <si>
    <t>=</t>
  </si>
  <si>
    <t>&lt;=</t>
  </si>
  <si>
    <t>Capacity</t>
  </si>
  <si>
    <t>Debris sent from each incinerator to each landfill</t>
  </si>
  <si>
    <t>Total sent</t>
  </si>
  <si>
    <t>Debris generated</t>
  </si>
  <si>
    <t>Cost of incinerating</t>
  </si>
  <si>
    <t>Costs of shipping</t>
  </si>
  <si>
    <t xml:space="preserve">     Waste</t>
  </si>
  <si>
    <t xml:space="preserve">     Debris</t>
  </si>
  <si>
    <t>Total cost</t>
  </si>
  <si>
    <t>Waste disposal</t>
  </si>
  <si>
    <t>Range names used:</t>
  </si>
  <si>
    <t>DebrisGen</t>
  </si>
  <si>
    <t>DebrisSent</t>
  </si>
  <si>
    <t>LandCap</t>
  </si>
  <si>
    <t>SentFrom</t>
  </si>
  <si>
    <t>SentTo</t>
  </si>
  <si>
    <t>TotCost</t>
  </si>
  <si>
    <t>TransFrom</t>
  </si>
  <si>
    <t>TransTo</t>
  </si>
  <si>
    <t>WasteAvail</t>
  </si>
  <si>
    <t>WasteTrans</t>
  </si>
  <si>
    <t>=Model!$B$26:$C$26</t>
  </si>
  <si>
    <t>=Model!$B$34:$C$34</t>
  </si>
  <si>
    <t>=Model!$B$30:$C$31</t>
  </si>
  <si>
    <t>=Model!$F$30:$F$31</t>
  </si>
  <si>
    <t>=Model!$D$30:$D$31</t>
  </si>
  <si>
    <t>=Model!$B$32:$C$32</t>
  </si>
  <si>
    <t>=Model!$B$40</t>
  </si>
  <si>
    <t>=Model!$D$22:$D$23</t>
  </si>
  <si>
    <t>=Model!$B$24:$C$24</t>
  </si>
  <si>
    <t>=Model!$F$22:$F$23</t>
  </si>
  <si>
    <t>=Model!$B$22:$C$23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</si>
</sst>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Fill="1" applyBorder="1"/>
    <xf numFmtId="1" fontId="2" fillId="3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Border="1"/>
    <xf numFmtId="1" fontId="2" fillId="0" borderId="0" xfId="0" applyNumberFormat="1" applyFont="1" applyBorder="1"/>
    <xf numFmtId="164" fontId="2" fillId="0" borderId="0" xfId="0" applyNumberFormat="1" applyFont="1"/>
    <xf numFmtId="164" fontId="2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40"/>
  <sheetViews>
    <sheetView tabSelected="1" workbookViewId="0"/>
  </sheetViews>
  <sheetFormatPr defaultColWidth="9.109375" defaultRowHeight="14.4" x14ac:dyDescent="0.3"/>
  <cols>
    <col min="1" max="1" width="23.33203125" style="2" customWidth="1"/>
    <col min="2" max="3" width="12.109375" style="2" bestFit="1" customWidth="1"/>
    <col min="4" max="7" width="9.109375" style="2"/>
    <col min="8" max="8" width="13" style="2" customWidth="1"/>
    <col min="9" max="16384" width="9.109375" style="2"/>
  </cols>
  <sheetData>
    <row r="1" spans="1:9" x14ac:dyDescent="0.3">
      <c r="A1" s="1" t="s">
        <v>24</v>
      </c>
      <c r="H1" s="1" t="s">
        <v>25</v>
      </c>
    </row>
    <row r="2" spans="1:9" x14ac:dyDescent="0.3">
      <c r="H2" s="3" t="s">
        <v>15</v>
      </c>
      <c r="I2" s="3" t="s">
        <v>36</v>
      </c>
    </row>
    <row r="3" spans="1:9" x14ac:dyDescent="0.3">
      <c r="A3" s="2" t="s">
        <v>0</v>
      </c>
      <c r="H3" s="3" t="s">
        <v>26</v>
      </c>
      <c r="I3" s="3" t="s">
        <v>37</v>
      </c>
    </row>
    <row r="4" spans="1:9" x14ac:dyDescent="0.3">
      <c r="B4" s="4" t="s">
        <v>1</v>
      </c>
      <c r="C4" s="4" t="s">
        <v>2</v>
      </c>
      <c r="H4" s="3" t="s">
        <v>27</v>
      </c>
      <c r="I4" s="3" t="s">
        <v>38</v>
      </c>
    </row>
    <row r="5" spans="1:9" x14ac:dyDescent="0.3">
      <c r="A5" s="2" t="s">
        <v>3</v>
      </c>
      <c r="B5" s="5">
        <v>30</v>
      </c>
      <c r="C5" s="5">
        <v>5</v>
      </c>
      <c r="H5" s="3" t="s">
        <v>28</v>
      </c>
      <c r="I5" s="3" t="s">
        <v>39</v>
      </c>
    </row>
    <row r="6" spans="1:9" x14ac:dyDescent="0.3">
      <c r="A6" s="2" t="s">
        <v>4</v>
      </c>
      <c r="B6" s="5">
        <v>36</v>
      </c>
      <c r="C6" s="5">
        <v>42</v>
      </c>
      <c r="H6" s="3" t="s">
        <v>29</v>
      </c>
      <c r="I6" s="3" t="s">
        <v>40</v>
      </c>
    </row>
    <row r="7" spans="1:9" x14ac:dyDescent="0.3">
      <c r="A7" s="2" t="s">
        <v>5</v>
      </c>
      <c r="B7" s="5">
        <v>5</v>
      </c>
      <c r="C7" s="5">
        <v>9</v>
      </c>
      <c r="H7" s="3" t="s">
        <v>30</v>
      </c>
      <c r="I7" s="3" t="s">
        <v>41</v>
      </c>
    </row>
    <row r="8" spans="1:9" x14ac:dyDescent="0.3">
      <c r="A8" s="2" t="s">
        <v>6</v>
      </c>
      <c r="B8" s="5">
        <v>8</v>
      </c>
      <c r="C8" s="5">
        <v>6</v>
      </c>
      <c r="H8" s="3" t="s">
        <v>31</v>
      </c>
      <c r="I8" s="3" t="s">
        <v>42</v>
      </c>
    </row>
    <row r="9" spans="1:9" x14ac:dyDescent="0.3">
      <c r="H9" s="3" t="s">
        <v>32</v>
      </c>
      <c r="I9" s="3" t="s">
        <v>43</v>
      </c>
    </row>
    <row r="10" spans="1:9" x14ac:dyDescent="0.3">
      <c r="A10" s="2" t="s">
        <v>7</v>
      </c>
      <c r="H10" s="3" t="s">
        <v>33</v>
      </c>
      <c r="I10" s="3" t="s">
        <v>44</v>
      </c>
    </row>
    <row r="11" spans="1:9" x14ac:dyDescent="0.3">
      <c r="B11" s="4" t="s">
        <v>1</v>
      </c>
      <c r="C11" s="4" t="s">
        <v>2</v>
      </c>
      <c r="H11" s="3" t="s">
        <v>34</v>
      </c>
      <c r="I11" s="3" t="s">
        <v>45</v>
      </c>
    </row>
    <row r="12" spans="1:9" x14ac:dyDescent="0.3">
      <c r="B12" s="6">
        <v>40</v>
      </c>
      <c r="C12" s="6">
        <v>30</v>
      </c>
      <c r="H12" s="3" t="s">
        <v>35</v>
      </c>
      <c r="I12" s="3" t="s">
        <v>46</v>
      </c>
    </row>
    <row r="14" spans="1:9" x14ac:dyDescent="0.3">
      <c r="A14" s="2" t="s">
        <v>8</v>
      </c>
      <c r="H14" s="1"/>
    </row>
    <row r="15" spans="1:9" x14ac:dyDescent="0.3">
      <c r="B15" s="5">
        <v>0.2</v>
      </c>
      <c r="H15" s="7"/>
      <c r="I15" s="8"/>
    </row>
    <row r="16" spans="1:9" x14ac:dyDescent="0.3">
      <c r="H16" s="7"/>
      <c r="I16" s="8"/>
    </row>
    <row r="17" spans="1:9" x14ac:dyDescent="0.3">
      <c r="A17" s="2" t="s">
        <v>9</v>
      </c>
      <c r="H17" s="4"/>
      <c r="I17" s="4"/>
    </row>
    <row r="18" spans="1:9" x14ac:dyDescent="0.3">
      <c r="B18" s="6">
        <v>3</v>
      </c>
      <c r="H18" s="9"/>
      <c r="I18" s="9"/>
    </row>
    <row r="19" spans="1:9" x14ac:dyDescent="0.3">
      <c r="H19" s="9"/>
      <c r="I19" s="9"/>
    </row>
    <row r="20" spans="1:9" x14ac:dyDescent="0.3">
      <c r="A20" s="2" t="s">
        <v>10</v>
      </c>
      <c r="H20" s="9"/>
      <c r="I20" s="9"/>
    </row>
    <row r="21" spans="1:9" x14ac:dyDescent="0.3">
      <c r="B21" s="4" t="s">
        <v>1</v>
      </c>
      <c r="C21" s="4" t="s">
        <v>2</v>
      </c>
      <c r="D21" s="4" t="s">
        <v>11</v>
      </c>
      <c r="E21" s="4"/>
      <c r="F21" s="4" t="s">
        <v>12</v>
      </c>
      <c r="H21" s="9"/>
      <c r="I21" s="9"/>
    </row>
    <row r="22" spans="1:9" x14ac:dyDescent="0.3">
      <c r="A22" s="2" t="s">
        <v>3</v>
      </c>
      <c r="B22" s="10">
        <v>0</v>
      </c>
      <c r="C22" s="11">
        <v>500</v>
      </c>
      <c r="D22" s="2">
        <f>SUM(B22:C22)</f>
        <v>500</v>
      </c>
      <c r="E22" s="12" t="s">
        <v>13</v>
      </c>
      <c r="F22" s="5">
        <v>500</v>
      </c>
      <c r="G22" s="13"/>
      <c r="H22" s="7"/>
      <c r="I22" s="8"/>
    </row>
    <row r="23" spans="1:9" x14ac:dyDescent="0.3">
      <c r="A23" s="2" t="s">
        <v>4</v>
      </c>
      <c r="B23" s="11">
        <v>400</v>
      </c>
      <c r="C23" s="11">
        <v>0</v>
      </c>
      <c r="D23" s="2">
        <f>SUM(B23:C23)</f>
        <v>400</v>
      </c>
      <c r="E23" s="12" t="s">
        <v>13</v>
      </c>
      <c r="F23" s="5">
        <v>400</v>
      </c>
      <c r="G23" s="13"/>
      <c r="H23" s="7"/>
      <c r="I23" s="8"/>
    </row>
    <row r="24" spans="1:9" x14ac:dyDescent="0.3">
      <c r="A24" s="2" t="s">
        <v>11</v>
      </c>
      <c r="B24" s="2">
        <f>SUM(B22:B23)</f>
        <v>400</v>
      </c>
      <c r="C24" s="2">
        <f>SUM(C22:C23)</f>
        <v>500</v>
      </c>
      <c r="H24" s="7"/>
      <c r="I24" s="8"/>
    </row>
    <row r="25" spans="1:9" x14ac:dyDescent="0.3">
      <c r="B25" s="4" t="s">
        <v>14</v>
      </c>
      <c r="C25" s="4" t="s">
        <v>14</v>
      </c>
      <c r="H25" s="7"/>
      <c r="I25" s="8"/>
    </row>
    <row r="26" spans="1:9" x14ac:dyDescent="0.3">
      <c r="A26" s="2" t="s">
        <v>15</v>
      </c>
      <c r="B26" s="5">
        <v>500</v>
      </c>
      <c r="C26" s="5">
        <v>500</v>
      </c>
      <c r="H26" s="7"/>
      <c r="I26" s="8"/>
    </row>
    <row r="27" spans="1:9" x14ac:dyDescent="0.3">
      <c r="H27" s="7"/>
      <c r="I27" s="8"/>
    </row>
    <row r="28" spans="1:9" x14ac:dyDescent="0.3">
      <c r="A28" s="2" t="s">
        <v>16</v>
      </c>
      <c r="H28" s="7"/>
      <c r="I28" s="8"/>
    </row>
    <row r="29" spans="1:9" x14ac:dyDescent="0.3">
      <c r="B29" s="4" t="s">
        <v>1</v>
      </c>
      <c r="C29" s="4" t="s">
        <v>2</v>
      </c>
      <c r="D29" s="4" t="s">
        <v>11</v>
      </c>
      <c r="E29" s="4"/>
      <c r="F29" s="4" t="s">
        <v>15</v>
      </c>
      <c r="G29" s="4"/>
    </row>
    <row r="30" spans="1:9" x14ac:dyDescent="0.3">
      <c r="A30" s="2" t="s">
        <v>5</v>
      </c>
      <c r="B30" s="10">
        <v>80</v>
      </c>
      <c r="C30" s="11">
        <v>0</v>
      </c>
      <c r="D30" s="2">
        <f>SUM(B30:C30)</f>
        <v>80</v>
      </c>
      <c r="E30" s="12" t="s">
        <v>14</v>
      </c>
      <c r="F30" s="5">
        <v>200</v>
      </c>
      <c r="G30" s="13"/>
    </row>
    <row r="31" spans="1:9" x14ac:dyDescent="0.3">
      <c r="A31" s="2" t="s">
        <v>6</v>
      </c>
      <c r="B31" s="11">
        <v>0</v>
      </c>
      <c r="C31" s="11">
        <v>100</v>
      </c>
      <c r="D31" s="2">
        <f>SUM(B31:C31)</f>
        <v>100</v>
      </c>
      <c r="E31" s="12" t="s">
        <v>14</v>
      </c>
      <c r="F31" s="5">
        <v>200</v>
      </c>
      <c r="G31" s="13"/>
    </row>
    <row r="32" spans="1:9" x14ac:dyDescent="0.3">
      <c r="A32" s="2" t="s">
        <v>17</v>
      </c>
      <c r="B32" s="14">
        <f>SUM(B30:B31)</f>
        <v>80</v>
      </c>
      <c r="C32" s="13">
        <f>SUM(C30:C31)</f>
        <v>100</v>
      </c>
      <c r="E32" s="12"/>
    </row>
    <row r="33" spans="1:3" x14ac:dyDescent="0.3">
      <c r="B33" s="4" t="s">
        <v>13</v>
      </c>
      <c r="C33" s="4" t="s">
        <v>13</v>
      </c>
    </row>
    <row r="34" spans="1:3" x14ac:dyDescent="0.3">
      <c r="A34" s="2" t="s">
        <v>18</v>
      </c>
      <c r="B34" s="2">
        <f>$B$15*B24</f>
        <v>80</v>
      </c>
      <c r="C34" s="2">
        <f>$B$15*C24</f>
        <v>100</v>
      </c>
    </row>
    <row r="36" spans="1:3" x14ac:dyDescent="0.3">
      <c r="A36" s="2" t="s">
        <v>19</v>
      </c>
      <c r="B36" s="15">
        <f>SUMPRODUCT(B12:C12,B24:C24)</f>
        <v>31000</v>
      </c>
    </row>
    <row r="37" spans="1:3" x14ac:dyDescent="0.3">
      <c r="A37" s="2" t="s">
        <v>20</v>
      </c>
      <c r="B37" s="15"/>
    </row>
    <row r="38" spans="1:3" x14ac:dyDescent="0.3">
      <c r="A38" s="2" t="s">
        <v>21</v>
      </c>
      <c r="B38" s="15">
        <f>SUMPRODUCT(B22:C23,B5:C6)*B18</f>
        <v>50700</v>
      </c>
    </row>
    <row r="39" spans="1:3" x14ac:dyDescent="0.3">
      <c r="A39" s="2" t="s">
        <v>22</v>
      </c>
      <c r="B39" s="15">
        <f>SUMPRODUCT(B30:C31,B7:C8)*B18</f>
        <v>3000</v>
      </c>
    </row>
    <row r="40" spans="1:3" x14ac:dyDescent="0.3">
      <c r="A40" s="2" t="s">
        <v>23</v>
      </c>
      <c r="B40" s="16">
        <f>SUM(B36,B38:B39)</f>
        <v>84700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3.79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Capacity</vt:lpstr>
      <vt:lpstr>DebrisGen</vt:lpstr>
      <vt:lpstr>DebrisSent</vt:lpstr>
      <vt:lpstr>LandCap</vt:lpstr>
      <vt:lpstr>SentFrom</vt:lpstr>
      <vt:lpstr>SentTo</vt:lpstr>
      <vt:lpstr>TotCost</vt:lpstr>
      <vt:lpstr>TransFrom</vt:lpstr>
      <vt:lpstr>TransTo</vt:lpstr>
      <vt:lpstr>WasteAvail</vt:lpstr>
      <vt:lpstr>WasteTrans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1996-04-05T14:17:09Z</cp:lastPrinted>
  <dcterms:created xsi:type="dcterms:W3CDTF">1996-04-05T14:17:20Z</dcterms:created>
  <dcterms:modified xsi:type="dcterms:W3CDTF">2014-03-09T19:28:11Z</dcterms:modified>
</cp:coreProperties>
</file>